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karek\Desktop\Veř zakázky\2021\Revitalizace zeleně ul. Třemošnická\"/>
    </mc:Choice>
  </mc:AlternateContent>
  <bookViews>
    <workbookView xWindow="-120" yWindow="-120" windowWidth="24270" windowHeight="13155" tabRatio="987"/>
  </bookViews>
  <sheets>
    <sheet name="Table 1" sheetId="1" r:id="rId1"/>
  </sheet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62" i="1" l="1"/>
  <c r="F92" i="1" l="1"/>
  <c r="F43" i="1" l="1"/>
  <c r="F88" i="1"/>
  <c r="F94" i="1" l="1"/>
  <c r="F95" i="1" s="1"/>
  <c r="F96" i="1" s="1"/>
</calcChain>
</file>

<file path=xl/sharedStrings.xml><?xml version="1.0" encoding="utf-8"?>
<sst xmlns="http://schemas.openxmlformats.org/spreadsheetml/2006/main" count="199" uniqueCount="147">
  <si>
    <t>Předběžná cenová nabídka:</t>
  </si>
  <si>
    <t>Zhotovitel:</t>
  </si>
  <si>
    <t>257 26 Divišov</t>
  </si>
  <si>
    <t>Rostlinný materiál (rod, druh, kultivar)</t>
  </si>
  <si>
    <t>velikost
výsadbová</t>
  </si>
  <si>
    <t>počet
[ks]</t>
  </si>
  <si>
    <t>cena / ks
[Kč]</t>
  </si>
  <si>
    <t>cena celkem
[Kč]</t>
  </si>
  <si>
    <t>Cotoneaster dammeri 'Coral Beauty'</t>
  </si>
  <si>
    <t>skalník Dammerův</t>
  </si>
  <si>
    <t>k9</t>
  </si>
  <si>
    <t>Spiraea x cinerea 'Grefsheim'</t>
  </si>
  <si>
    <t>tavolník popelavý</t>
  </si>
  <si>
    <t>Viburnum opulus 'Roseum'</t>
  </si>
  <si>
    <t>kalina obecná</t>
  </si>
  <si>
    <t>Aster dumosus</t>
  </si>
  <si>
    <t>ozdobnice čínská</t>
  </si>
  <si>
    <t>CENA CELKEM ZA ROSTLINNÝ MATERIÁL BEZ DPH</t>
  </si>
  <si>
    <t>Nerostlinný materiál</t>
  </si>
  <si>
    <t>jednotka</t>
  </si>
  <si>
    <t>množství</t>
  </si>
  <si>
    <t>jedn. cena
[Kč]</t>
  </si>
  <si>
    <t>Substráty</t>
  </si>
  <si>
    <t>t</t>
  </si>
  <si>
    <t>zajistí městys Divišov</t>
  </si>
  <si>
    <t>Štěrky a mulče</t>
  </si>
  <si>
    <t>Mulčovací kůra výběrová</t>
  </si>
  <si>
    <t>Krycí materiály a textilie</t>
  </si>
  <si>
    <t>Netkaná textilie</t>
  </si>
  <si>
    <t>m²</t>
  </si>
  <si>
    <t>Ostatní materiály</t>
  </si>
  <si>
    <t>bm</t>
  </si>
  <si>
    <t>CENA CELKEM ZA OSTATNÍ MATERIÁL BEZ DPH</t>
  </si>
  <si>
    <t>Práce</t>
  </si>
  <si>
    <t>Příprava stanoviště, úprava terénu, přesun hmot</t>
  </si>
  <si>
    <t>Postřik totalním herbicidem Round-up</t>
  </si>
  <si>
    <t>m³</t>
  </si>
  <si>
    <t>Příprava půdy kultivátorem</t>
  </si>
  <si>
    <t>Jemná modelace terénu a vytyčení ploch</t>
  </si>
  <si>
    <t>Výsadby rostlin</t>
  </si>
  <si>
    <t>ks</t>
  </si>
  <si>
    <t>Výsadba soliterních listnatých a jehličnatých keřů (bal, ko nad 20l) s výměnou půdy</t>
  </si>
  <si>
    <t>Založení a úpravy trávníku</t>
  </si>
  <si>
    <t>Založení trávníku výsevem včetně osiva, finální úpravy terénu, zaválení</t>
  </si>
  <si>
    <t>Založení a úpravy záhonů</t>
  </si>
  <si>
    <t>Rozprostření mulčovací kůry</t>
  </si>
  <si>
    <t>Pokládka netkané textilie</t>
  </si>
  <si>
    <t>Odvoz odpadu</t>
  </si>
  <si>
    <t>CENA CELKEM ZA PRÁCE BEZ DPH</t>
  </si>
  <si>
    <t>Doprava</t>
  </si>
  <si>
    <t>sumárně</t>
  </si>
  <si>
    <t>Náklady na dopravu</t>
  </si>
  <si>
    <t>CENA CELKEM ZA DOPRAVU BEZ DPH</t>
  </si>
  <si>
    <t>DPH 21%</t>
  </si>
  <si>
    <t>Nakládka a uložení rostlinného odpadu - zajistí městys</t>
  </si>
  <si>
    <t>Nakládka a uložení výkopové zeminy-zajistí městys</t>
  </si>
  <si>
    <t>&lt;Název společnosti&gt;</t>
  </si>
  <si>
    <t>&lt;Adresa&gt;</t>
  </si>
  <si>
    <t>&lt;IČ: , DIČ: &gt;</t>
  </si>
  <si>
    <t xml:space="preserve">Datum: </t>
  </si>
  <si>
    <t>Malus domestica 'Weiser Klarapfel'</t>
  </si>
  <si>
    <t>Syringa vulgaris</t>
  </si>
  <si>
    <t>Koelreuteria paniculata</t>
  </si>
  <si>
    <t>Viburnum plicatum 'Lanarth'</t>
  </si>
  <si>
    <t>Juniperus horizontalis 'Golden Carpet'</t>
  </si>
  <si>
    <t>Juniperus x media 'Hetzii'</t>
  </si>
  <si>
    <t>Pinus mugo</t>
  </si>
  <si>
    <t>Ligustrum vulgare 'Atrovirens'</t>
  </si>
  <si>
    <t>Euonymus fortunei 'Emerald'n Gaiety'</t>
  </si>
  <si>
    <t>Geranium macrorrhizum 'Spessart'</t>
  </si>
  <si>
    <t>Brunnera macrophylla</t>
  </si>
  <si>
    <t>Rudbeckia fulgida var.sullivantii</t>
  </si>
  <si>
    <t>Alchemilla mollis</t>
  </si>
  <si>
    <t xml:space="preserve">Calamagrostis acutiflora </t>
  </si>
  <si>
    <t>Deschampsia caespitosa 'Pálava'</t>
  </si>
  <si>
    <t>Hosta sieboldiana</t>
  </si>
  <si>
    <t>Miscanthus sinensis 'Kleine Silberspinne'</t>
  </si>
  <si>
    <t>Pennisetum alopecuroides 'Hameln'</t>
  </si>
  <si>
    <t>Hydrangea paniculata 'Limelight'</t>
  </si>
  <si>
    <t>Anemone hupehensis ´Praecox´</t>
  </si>
  <si>
    <t xml:space="preserve">Echinacea purpurea </t>
  </si>
  <si>
    <t xml:space="preserve">Gaura lindheimerii </t>
  </si>
  <si>
    <t>Cornus canadensis</t>
  </si>
  <si>
    <t>Cymbalaria muralis</t>
  </si>
  <si>
    <t xml:space="preserve">Salvia nemorosa </t>
  </si>
  <si>
    <t>Anemone japonica 'Honorine Jobert'</t>
  </si>
  <si>
    <t>VK ok 12/14, 300-350</t>
  </si>
  <si>
    <t>ko 5 l</t>
  </si>
  <si>
    <t>Sol.vícekmen, 4xp 200-250</t>
  </si>
  <si>
    <t>ko 5l</t>
  </si>
  <si>
    <t>20/30, ko 2 l</t>
  </si>
  <si>
    <t>30/40, ko 2 l</t>
  </si>
  <si>
    <t xml:space="preserve">20/30, ko 2 l </t>
  </si>
  <si>
    <t>QP84</t>
  </si>
  <si>
    <t>ko 2l</t>
  </si>
  <si>
    <t>k11</t>
  </si>
  <si>
    <r>
      <rPr>
        <sz val="9"/>
        <rFont val="Arial"/>
        <family val="2"/>
        <charset val="238"/>
      </rPr>
      <t>předmět:realizace zahradních úprav</t>
    </r>
  </si>
  <si>
    <r>
      <rPr>
        <sz val="9"/>
        <rFont val="Arial"/>
        <family val="2"/>
        <charset val="238"/>
      </rPr>
      <t>investor:Městys Divišov</t>
    </r>
  </si>
  <si>
    <t>sídliště Třemošnická/Benešovská</t>
  </si>
  <si>
    <t xml:space="preserve">dlažba do trávy, formát 30x30, příp.45x30 </t>
  </si>
  <si>
    <t>Výsadba rostlin velikost kontejneru k9-k2l s výměnou půdy</t>
  </si>
  <si>
    <t>Výsadba soliterních listnáčů se zakůlováním o velikosti ok 12/14</t>
  </si>
  <si>
    <t>Rozprostření kačírku</t>
  </si>
  <si>
    <t>Pokládka betonové dlažby do štěrkového lože</t>
  </si>
  <si>
    <t>Hrubé modelace terénu – stržení plochy, tvarování elipsoidu, zapažení svahu</t>
  </si>
  <si>
    <t>Kačírek mulčovací</t>
  </si>
  <si>
    <t>Okrasné balvany</t>
  </si>
  <si>
    <t>Trvalkový substrát</t>
  </si>
  <si>
    <t>Substrát pro trávník</t>
  </si>
  <si>
    <t>Štěrk, frakce 4/16 mm</t>
  </si>
  <si>
    <t>Kompost</t>
  </si>
  <si>
    <t>l</t>
  </si>
  <si>
    <t>Rašelina (pro hortenzie a drenážní pero)</t>
  </si>
  <si>
    <t>Silvamix Forte 60</t>
  </si>
  <si>
    <t>kg</t>
  </si>
  <si>
    <t>Příprava pláně včetně přesunu hmot</t>
  </si>
  <si>
    <r>
      <t>m</t>
    </r>
    <r>
      <rPr>
        <vertAlign val="superscript"/>
        <sz val="9"/>
        <rFont val="Arial"/>
        <family val="2"/>
        <charset val="238"/>
      </rPr>
      <t>3</t>
    </r>
  </si>
  <si>
    <t>Výsadba rostlin - keře QP84 - ko5l s výměnou půdy</t>
  </si>
  <si>
    <t>Distribuce okrasných balvanů</t>
  </si>
  <si>
    <t>Pokládka dlažby 30x30cm</t>
  </si>
  <si>
    <t>jabloň letní</t>
  </si>
  <si>
    <t>šeřík obecný</t>
  </si>
  <si>
    <t>svitel latnatý</t>
  </si>
  <si>
    <t>kalina řasnatá</t>
  </si>
  <si>
    <t>jalovec polehlý</t>
  </si>
  <si>
    <t>jalovec prostřední</t>
  </si>
  <si>
    <t>borovice kleč</t>
  </si>
  <si>
    <t>ptačí zob</t>
  </si>
  <si>
    <t>brslen Fortunův</t>
  </si>
  <si>
    <t>kakost oddénkatý</t>
  </si>
  <si>
    <t>pomněnkovec velkolistý</t>
  </si>
  <si>
    <t>hvězdice keříčkovitá</t>
  </si>
  <si>
    <t>třapatka zářivá</t>
  </si>
  <si>
    <t>kontryhel měkký</t>
  </si>
  <si>
    <t>třtina ostrokvětá</t>
  </si>
  <si>
    <t>metlice trsnatá</t>
  </si>
  <si>
    <t>bohyška sivá</t>
  </si>
  <si>
    <t>dochan psárkovitý</t>
  </si>
  <si>
    <t>hortenzie latnatá</t>
  </si>
  <si>
    <t>sasanka hupejská</t>
  </si>
  <si>
    <t>třapatka nachová</t>
  </si>
  <si>
    <t>svíčkovec Lindheimerův</t>
  </si>
  <si>
    <t>svída kanadská</t>
  </si>
  <si>
    <t>zvěšinec zední</t>
  </si>
  <si>
    <t>šalvěj hajní</t>
  </si>
  <si>
    <r>
      <rPr>
        <b/>
        <sz val="9"/>
        <rFont val="Arial"/>
        <family val="2"/>
        <charset val="238"/>
      </rPr>
      <t xml:space="preserve">CELKOVÁ CENA </t>
    </r>
    <r>
      <rPr>
        <sz val="9"/>
        <rFont val="Arial"/>
        <family val="2"/>
        <charset val="238"/>
      </rPr>
      <t>ZA MATERIÁL, PRÁCE A DOPRAVA BEZ DPH</t>
    </r>
  </si>
  <si>
    <r>
      <rPr>
        <b/>
        <sz val="9"/>
        <rFont val="Arial"/>
        <family val="2"/>
        <charset val="238"/>
      </rPr>
      <t xml:space="preserve">CELKOVÁ CENA </t>
    </r>
    <r>
      <rPr>
        <sz val="9"/>
        <rFont val="Arial"/>
        <family val="2"/>
        <charset val="238"/>
      </rPr>
      <t>ZA MATERIÁL, PRÁCE A DOPRAVU S DPH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</si>
</sst>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[$Kč-405];[Red]\-#,##0.00\ [$Kč-405]"/>
    <numFmt numFmtId="165" formatCode="[$-405]General"/>
  </numFmts>
  <fonts count="11" x14ac:knownFonts="1"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color theme="9" tint="-0.499984740745262"/>
      <name val="Arial"/>
      <family val="2"/>
      <charset val="238"/>
    </font>
    <font>
      <sz val="9"/>
      <color rgb="FFC00000"/>
      <name val="Arial"/>
      <family val="2"/>
      <charset val="238"/>
    </font>
    <font>
      <sz val="9"/>
      <color rgb="FFFFC000"/>
      <name val="Arial"/>
      <family val="2"/>
      <charset val="238"/>
    </font>
    <font>
      <sz val="9"/>
      <color rgb="FF0000CC"/>
      <name val="Arial"/>
      <family val="2"/>
      <charset val="238"/>
    </font>
    <font>
      <sz val="9"/>
      <color theme="4"/>
      <name val="Arial"/>
      <family val="2"/>
      <charset val="238"/>
    </font>
    <font>
      <vertAlign val="superscript"/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CCCCC"/>
        <bgColor rgb="FFCCCCFF"/>
      </patternFill>
    </fill>
    <fill>
      <patternFill patternType="solid">
        <fgColor rgb="FF00FF00"/>
        <bgColor rgb="FF33CCCC"/>
      </patternFill>
    </fill>
  </fills>
  <borders count="2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/>
    <xf numFmtId="165" fontId="1" fillId="0" borderId="0"/>
  </cellStyleXfs>
  <cellXfs count="107">
    <xf numFmtId="0" fontId="0" fillId="0" borderId="0" xfId="0"/>
    <xf numFmtId="0" fontId="2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 indent="15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right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/>
    <xf numFmtId="4" fontId="5" fillId="0" borderId="0" xfId="0" applyNumberFormat="1" applyFont="1"/>
    <xf numFmtId="0" fontId="6" fillId="0" borderId="0" xfId="0" applyFont="1" applyFill="1"/>
    <xf numFmtId="4" fontId="6" fillId="0" borderId="0" xfId="0" applyNumberFormat="1" applyFont="1" applyFill="1"/>
    <xf numFmtId="0" fontId="4" fillId="0" borderId="0" xfId="0" applyFont="1" applyFill="1" applyAlignment="1">
      <alignment horizontal="right"/>
    </xf>
    <xf numFmtId="0" fontId="4" fillId="0" borderId="0" xfId="0" applyFont="1" applyFill="1"/>
    <xf numFmtId="0" fontId="5" fillId="0" borderId="0" xfId="0" applyFont="1" applyFill="1"/>
    <xf numFmtId="4" fontId="5" fillId="0" borderId="0" xfId="0" applyNumberFormat="1" applyFont="1" applyFill="1"/>
    <xf numFmtId="0" fontId="7" fillId="0" borderId="0" xfId="0" applyFont="1" applyFill="1"/>
    <xf numFmtId="4" fontId="7" fillId="0" borderId="0" xfId="0" applyNumberFormat="1" applyFont="1" applyFill="1"/>
    <xf numFmtId="0" fontId="2" fillId="2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wrapText="1"/>
    </xf>
    <xf numFmtId="164" fontId="3" fillId="2" borderId="3" xfId="0" applyNumberFormat="1" applyFont="1" applyFill="1" applyBorder="1" applyAlignment="1">
      <alignment horizontal="righ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right" vertical="top" wrapText="1" indent="1"/>
    </xf>
    <xf numFmtId="0" fontId="4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top" wrapText="1" indent="5"/>
    </xf>
    <xf numFmtId="0" fontId="3" fillId="0" borderId="8" xfId="0" applyFont="1" applyBorder="1" applyAlignment="1">
      <alignment vertical="top" wrapText="1"/>
    </xf>
    <xf numFmtId="0" fontId="3" fillId="0" borderId="7" xfId="0" applyFont="1" applyBorder="1" applyAlignment="1">
      <alignment horizontal="left" vertical="top" wrapText="1"/>
    </xf>
    <xf numFmtId="2" fontId="4" fillId="0" borderId="2" xfId="0" applyNumberFormat="1" applyFont="1" applyBorder="1" applyAlignment="1">
      <alignment horizontal="right" vertical="top" shrinkToFit="1"/>
    </xf>
    <xf numFmtId="0" fontId="3" fillId="2" borderId="1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vertical="top"/>
    </xf>
    <xf numFmtId="0" fontId="3" fillId="0" borderId="13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1" fontId="4" fillId="0" borderId="13" xfId="0" applyNumberFormat="1" applyFont="1" applyBorder="1" applyAlignment="1">
      <alignment horizontal="center" vertical="top"/>
    </xf>
    <xf numFmtId="165" fontId="4" fillId="0" borderId="13" xfId="0" applyNumberFormat="1" applyFont="1" applyBorder="1" applyAlignment="1">
      <alignment horizontal="center" vertical="top"/>
    </xf>
    <xf numFmtId="4" fontId="4" fillId="0" borderId="14" xfId="0" applyNumberFormat="1" applyFont="1" applyBorder="1" applyAlignment="1">
      <alignment horizontal="right" vertical="top" shrinkToFit="1"/>
    </xf>
    <xf numFmtId="0" fontId="3" fillId="0" borderId="13" xfId="0" applyFont="1" applyFill="1" applyBorder="1" applyAlignment="1">
      <alignment horizontal="left" vertical="top" wrapText="1"/>
    </xf>
    <xf numFmtId="4" fontId="4" fillId="0" borderId="14" xfId="0" applyNumberFormat="1" applyFont="1" applyFill="1" applyBorder="1" applyAlignment="1">
      <alignment horizontal="right" vertical="top" shrinkToFit="1"/>
    </xf>
    <xf numFmtId="1" fontId="4" fillId="0" borderId="13" xfId="1" applyNumberFormat="1" applyFont="1" applyBorder="1" applyAlignment="1">
      <alignment horizontal="center" vertical="top"/>
    </xf>
    <xf numFmtId="0" fontId="4" fillId="0" borderId="16" xfId="0" applyFont="1" applyBorder="1" applyAlignment="1">
      <alignment horizontal="left" wrapText="1"/>
    </xf>
    <xf numFmtId="1" fontId="4" fillId="0" borderId="16" xfId="0" applyNumberFormat="1" applyFont="1" applyBorder="1" applyAlignment="1">
      <alignment horizontal="center" vertical="top" shrinkToFit="1"/>
    </xf>
    <xf numFmtId="0" fontId="4" fillId="0" borderId="18" xfId="0" applyFont="1" applyBorder="1" applyAlignment="1">
      <alignment vertical="top"/>
    </xf>
    <xf numFmtId="0" fontId="3" fillId="0" borderId="19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1" fontId="4" fillId="0" borderId="19" xfId="0" applyNumberFormat="1" applyFont="1" applyBorder="1" applyAlignment="1">
      <alignment horizontal="center" vertical="top"/>
    </xf>
    <xf numFmtId="165" fontId="4" fillId="0" borderId="19" xfId="0" applyNumberFormat="1" applyFont="1" applyBorder="1" applyAlignment="1">
      <alignment horizontal="center" vertical="top"/>
    </xf>
    <xf numFmtId="4" fontId="4" fillId="0" borderId="20" xfId="0" applyNumberFormat="1" applyFont="1" applyBorder="1" applyAlignment="1">
      <alignment horizontal="right" vertical="top" shrinkToFit="1"/>
    </xf>
    <xf numFmtId="0" fontId="2" fillId="2" borderId="21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top" wrapText="1"/>
    </xf>
    <xf numFmtId="1" fontId="4" fillId="0" borderId="13" xfId="0" applyNumberFormat="1" applyFont="1" applyBorder="1" applyAlignment="1">
      <alignment horizontal="center" vertical="top" shrinkToFit="1"/>
    </xf>
    <xf numFmtId="1" fontId="8" fillId="0" borderId="13" xfId="0" applyNumberFormat="1" applyFont="1" applyBorder="1" applyAlignment="1">
      <alignment horizontal="center" vertical="center" shrinkToFit="1"/>
    </xf>
    <xf numFmtId="1" fontId="8" fillId="0" borderId="14" xfId="0" applyNumberFormat="1" applyFont="1" applyBorder="1" applyAlignment="1">
      <alignment horizontal="center" vertical="center" shrinkToFit="1"/>
    </xf>
    <xf numFmtId="2" fontId="4" fillId="0" borderId="13" xfId="0" applyNumberFormat="1" applyFont="1" applyBorder="1" applyAlignment="1">
      <alignment horizontal="center" vertical="top" shrinkToFit="1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top" wrapText="1"/>
    </xf>
    <xf numFmtId="2" fontId="4" fillId="0" borderId="16" xfId="0" applyNumberFormat="1" applyFont="1" applyBorder="1" applyAlignment="1">
      <alignment horizontal="center" vertical="top" shrinkToFit="1"/>
    </xf>
    <xf numFmtId="4" fontId="4" fillId="0" borderId="17" xfId="0" applyNumberFormat="1" applyFont="1" applyBorder="1" applyAlignment="1">
      <alignment horizontal="right" vertical="top" shrinkToFit="1"/>
    </xf>
    <xf numFmtId="0" fontId="9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wrapText="1"/>
    </xf>
    <xf numFmtId="0" fontId="9" fillId="0" borderId="15" xfId="0" applyFont="1" applyBorder="1" applyAlignment="1">
      <alignment horizontal="left" vertical="top" wrapText="1"/>
    </xf>
    <xf numFmtId="0" fontId="3" fillId="0" borderId="24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center" wrapText="1"/>
    </xf>
    <xf numFmtId="164" fontId="3" fillId="0" borderId="24" xfId="0" applyNumberFormat="1" applyFont="1" applyBorder="1" applyAlignment="1">
      <alignment horizontal="right" vertical="top" wrapText="1"/>
    </xf>
    <xf numFmtId="0" fontId="3" fillId="3" borderId="9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 wrapText="1"/>
    </xf>
    <xf numFmtId="164" fontId="2" fillId="3" borderId="11" xfId="0" applyNumberFormat="1" applyFont="1" applyFill="1" applyBorder="1" applyAlignment="1">
      <alignment horizontal="right" vertical="top" wrapText="1"/>
    </xf>
    <xf numFmtId="0" fontId="3" fillId="3" borderId="12" xfId="0" applyFont="1" applyFill="1" applyBorder="1" applyAlignment="1">
      <alignment horizontal="left" vertical="top" wrapText="1"/>
    </xf>
    <xf numFmtId="0" fontId="3" fillId="3" borderId="13" xfId="0" applyFont="1" applyFill="1" applyBorder="1" applyAlignment="1">
      <alignment horizontal="left" vertical="top" wrapText="1"/>
    </xf>
    <xf numFmtId="164" fontId="2" fillId="3" borderId="14" xfId="0" applyNumberFormat="1" applyFont="1" applyFill="1" applyBorder="1" applyAlignment="1">
      <alignment horizontal="right" vertical="top" wrapText="1"/>
    </xf>
    <xf numFmtId="0" fontId="3" fillId="3" borderId="15" xfId="0" applyFont="1" applyFill="1" applyBorder="1" applyAlignment="1">
      <alignment horizontal="left" vertical="top" wrapText="1"/>
    </xf>
    <xf numFmtId="0" fontId="3" fillId="3" borderId="16" xfId="0" applyFont="1" applyFill="1" applyBorder="1" applyAlignment="1">
      <alignment horizontal="left" vertical="top" wrapText="1"/>
    </xf>
    <xf numFmtId="164" fontId="2" fillId="3" borderId="17" xfId="0" applyNumberFormat="1" applyFont="1" applyFill="1" applyBorder="1" applyAlignment="1">
      <alignment horizontal="righ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wrapText="1"/>
    </xf>
    <xf numFmtId="164" fontId="3" fillId="2" borderId="25" xfId="0" applyNumberFormat="1" applyFont="1" applyFill="1" applyBorder="1" applyAlignment="1">
      <alignment horizontal="right" vertical="top" wrapText="1"/>
    </xf>
    <xf numFmtId="0" fontId="4" fillId="0" borderId="26" xfId="0" applyFont="1" applyBorder="1" applyAlignment="1">
      <alignment vertical="top"/>
    </xf>
    <xf numFmtId="0" fontId="3" fillId="0" borderId="27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1" fontId="4" fillId="0" borderId="27" xfId="0" applyNumberFormat="1" applyFont="1" applyBorder="1" applyAlignment="1">
      <alignment horizontal="center" vertical="top"/>
    </xf>
    <xf numFmtId="165" fontId="4" fillId="0" borderId="27" xfId="0" applyNumberFormat="1" applyFont="1" applyBorder="1" applyAlignment="1">
      <alignment horizontal="center" vertical="top"/>
    </xf>
    <xf numFmtId="4" fontId="4" fillId="0" borderId="28" xfId="0" applyNumberFormat="1" applyFont="1" applyFill="1" applyBorder="1" applyAlignment="1">
      <alignment horizontal="right" vertical="top" shrinkToFit="1"/>
    </xf>
    <xf numFmtId="1" fontId="4" fillId="0" borderId="6" xfId="0" applyNumberFormat="1" applyFont="1" applyBorder="1" applyAlignment="1">
      <alignment horizontal="center" vertical="top" shrinkToFit="1"/>
    </xf>
    <xf numFmtId="0" fontId="2" fillId="2" borderId="1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wrapText="1"/>
    </xf>
    <xf numFmtId="0" fontId="4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1" fontId="8" fillId="0" borderId="13" xfId="0" applyNumberFormat="1" applyFont="1" applyBorder="1" applyAlignment="1">
      <alignment horizontal="center" vertical="center" shrinkToFit="1"/>
    </xf>
    <xf numFmtId="1" fontId="8" fillId="0" borderId="14" xfId="0" applyNumberFormat="1" applyFont="1" applyBorder="1" applyAlignment="1">
      <alignment horizontal="center" vertical="center" shrinkToFit="1"/>
    </xf>
    <xf numFmtId="0" fontId="4" fillId="0" borderId="2" xfId="0" applyFont="1" applyBorder="1" applyAlignment="1">
      <alignment horizontal="left" vertical="center" wrapText="1"/>
    </xf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CC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0"/>
  <sheetViews>
    <sheetView tabSelected="1" topLeftCell="A7" zoomScaleNormal="100" workbookViewId="0">
      <selection activeCell="F36" sqref="F36"/>
    </sheetView>
  </sheetViews>
  <sheetFormatPr defaultColWidth="9" defaultRowHeight="12" x14ac:dyDescent="0.2"/>
  <cols>
    <col min="1" max="1" width="34.1640625" style="9" customWidth="1"/>
    <col min="2" max="2" width="18.6640625" style="9" customWidth="1"/>
    <col min="3" max="3" width="11.6640625" style="9" customWidth="1"/>
    <col min="4" max="4" width="8" style="9" customWidth="1"/>
    <col min="5" max="5" width="10.6640625" style="9" customWidth="1"/>
    <col min="6" max="6" width="15.5" style="9" customWidth="1"/>
    <col min="7" max="7" width="5.5" style="9" customWidth="1"/>
    <col min="8" max="8" width="3" style="9" customWidth="1"/>
    <col min="9" max="9" width="7" style="9" customWidth="1"/>
    <col min="10" max="10" width="7.1640625" style="9" customWidth="1"/>
    <col min="11" max="11" width="9.6640625" style="9" customWidth="1"/>
    <col min="12" max="12" width="5.6640625" style="10" customWidth="1"/>
    <col min="13" max="1026" width="11.5" style="9"/>
    <col min="1027" max="16384" width="9" style="9"/>
  </cols>
  <sheetData>
    <row r="1" spans="1:12" x14ac:dyDescent="0.2">
      <c r="A1" s="1" t="s">
        <v>0</v>
      </c>
      <c r="B1" s="2"/>
      <c r="C1" s="4"/>
      <c r="D1" s="4"/>
      <c r="E1" s="4"/>
      <c r="F1" s="4"/>
    </row>
    <row r="2" spans="1:12" x14ac:dyDescent="0.2">
      <c r="A2" s="1"/>
      <c r="B2" s="2"/>
      <c r="C2" s="4"/>
      <c r="D2" s="4"/>
      <c r="E2" s="4"/>
      <c r="F2" s="4"/>
    </row>
    <row r="3" spans="1:12" x14ac:dyDescent="0.2">
      <c r="A3" s="1" t="s">
        <v>96</v>
      </c>
      <c r="B3" s="2"/>
      <c r="C3" s="4"/>
      <c r="D3" s="4"/>
      <c r="E3" s="4"/>
      <c r="F3" s="4"/>
    </row>
    <row r="4" spans="1:12" x14ac:dyDescent="0.2">
      <c r="A4" s="2" t="s">
        <v>98</v>
      </c>
      <c r="B4" s="3"/>
      <c r="C4" s="4"/>
      <c r="D4" s="4"/>
      <c r="E4" s="4"/>
      <c r="F4" s="4"/>
    </row>
    <row r="5" spans="1:12" x14ac:dyDescent="0.2">
      <c r="A5" s="1" t="s">
        <v>97</v>
      </c>
      <c r="B5" s="1" t="s">
        <v>1</v>
      </c>
      <c r="C5" s="1" t="s">
        <v>56</v>
      </c>
      <c r="D5" s="4"/>
      <c r="E5" s="4"/>
      <c r="F5" s="4"/>
    </row>
    <row r="6" spans="1:12" x14ac:dyDescent="0.2">
      <c r="B6" s="2"/>
      <c r="C6" s="4" t="s">
        <v>57</v>
      </c>
      <c r="D6" s="4"/>
      <c r="E6" s="4"/>
      <c r="F6" s="4"/>
    </row>
    <row r="7" spans="1:12" x14ac:dyDescent="0.2">
      <c r="A7" s="3" t="s">
        <v>2</v>
      </c>
      <c r="B7" s="3"/>
      <c r="C7" s="4"/>
      <c r="D7" s="4"/>
      <c r="E7" s="4"/>
      <c r="F7" s="4"/>
    </row>
    <row r="8" spans="1:12" x14ac:dyDescent="0.2">
      <c r="A8" s="5"/>
      <c r="B8" s="5"/>
      <c r="C8" s="4" t="s">
        <v>58</v>
      </c>
      <c r="D8" s="4"/>
      <c r="E8" s="4"/>
      <c r="F8" s="4"/>
    </row>
    <row r="9" spans="1:12" x14ac:dyDescent="0.2">
      <c r="A9" s="2" t="s">
        <v>59</v>
      </c>
      <c r="B9" s="2"/>
      <c r="C9" s="4"/>
      <c r="D9" s="4"/>
      <c r="E9" s="4"/>
      <c r="F9" s="4"/>
    </row>
    <row r="10" spans="1:12" x14ac:dyDescent="0.2">
      <c r="A10" s="2"/>
      <c r="B10" s="2"/>
      <c r="C10" s="4"/>
      <c r="D10" s="4"/>
      <c r="E10" s="4"/>
      <c r="F10" s="4"/>
    </row>
    <row r="11" spans="1:12" x14ac:dyDescent="0.2">
      <c r="A11" s="5"/>
      <c r="B11" s="5"/>
      <c r="C11" s="4"/>
      <c r="D11" s="4"/>
      <c r="E11" s="4"/>
      <c r="F11" s="4"/>
    </row>
    <row r="12" spans="1:12" ht="24.75" thickBot="1" x14ac:dyDescent="0.25">
      <c r="A12" s="54" t="s">
        <v>3</v>
      </c>
      <c r="B12" s="55"/>
      <c r="C12" s="56" t="s">
        <v>4</v>
      </c>
      <c r="D12" s="56" t="s">
        <v>5</v>
      </c>
      <c r="E12" s="56" t="s">
        <v>6</v>
      </c>
      <c r="F12" s="57" t="s">
        <v>7</v>
      </c>
      <c r="G12" s="13"/>
      <c r="K12" s="13"/>
    </row>
    <row r="13" spans="1:12" ht="36" x14ac:dyDescent="0.2">
      <c r="A13" s="48" t="s">
        <v>60</v>
      </c>
      <c r="B13" s="49" t="s">
        <v>120</v>
      </c>
      <c r="C13" s="50" t="s">
        <v>86</v>
      </c>
      <c r="D13" s="51">
        <v>1</v>
      </c>
      <c r="E13" s="52"/>
      <c r="F13" s="53"/>
      <c r="G13" s="14"/>
      <c r="H13" s="14"/>
      <c r="I13" s="14"/>
      <c r="J13" s="14"/>
      <c r="K13" s="15"/>
    </row>
    <row r="14" spans="1:12" s="19" customFormat="1" x14ac:dyDescent="0.2">
      <c r="A14" s="37" t="s">
        <v>13</v>
      </c>
      <c r="B14" s="43" t="s">
        <v>14</v>
      </c>
      <c r="C14" s="39" t="s">
        <v>87</v>
      </c>
      <c r="D14" s="40">
        <v>4</v>
      </c>
      <c r="E14" s="41"/>
      <c r="F14" s="44"/>
      <c r="G14" s="16"/>
      <c r="H14" s="16"/>
      <c r="I14" s="16"/>
      <c r="J14" s="16"/>
      <c r="K14" s="17"/>
      <c r="L14" s="18"/>
    </row>
    <row r="15" spans="1:12" s="19" customFormat="1" x14ac:dyDescent="0.2">
      <c r="A15" s="37" t="s">
        <v>61</v>
      </c>
      <c r="B15" s="43" t="s">
        <v>121</v>
      </c>
      <c r="C15" s="39" t="s">
        <v>87</v>
      </c>
      <c r="D15" s="40">
        <v>4</v>
      </c>
      <c r="E15" s="41"/>
      <c r="F15" s="44"/>
      <c r="G15" s="16"/>
      <c r="H15" s="16"/>
      <c r="I15" s="16"/>
      <c r="J15" s="16"/>
      <c r="K15" s="17"/>
      <c r="L15" s="18"/>
    </row>
    <row r="16" spans="1:12" s="19" customFormat="1" ht="26.25" customHeight="1" x14ac:dyDescent="0.2">
      <c r="A16" s="37" t="s">
        <v>62</v>
      </c>
      <c r="B16" s="43" t="s">
        <v>122</v>
      </c>
      <c r="C16" s="39" t="s">
        <v>88</v>
      </c>
      <c r="D16" s="40">
        <v>1</v>
      </c>
      <c r="E16" s="41"/>
      <c r="F16" s="44"/>
      <c r="G16" s="16"/>
      <c r="H16" s="16"/>
      <c r="I16" s="16"/>
      <c r="J16" s="16"/>
      <c r="K16" s="17"/>
      <c r="L16" s="18"/>
    </row>
    <row r="17" spans="1:12" s="19" customFormat="1" x14ac:dyDescent="0.2">
      <c r="A17" s="37" t="s">
        <v>63</v>
      </c>
      <c r="B17" s="43" t="s">
        <v>123</v>
      </c>
      <c r="C17" s="39" t="s">
        <v>89</v>
      </c>
      <c r="D17" s="40">
        <v>1</v>
      </c>
      <c r="E17" s="41"/>
      <c r="F17" s="44"/>
      <c r="G17" s="16"/>
      <c r="H17" s="16"/>
      <c r="I17" s="16"/>
      <c r="J17" s="16"/>
      <c r="K17" s="17"/>
      <c r="L17" s="18"/>
    </row>
    <row r="18" spans="1:12" s="19" customFormat="1" ht="24" x14ac:dyDescent="0.2">
      <c r="A18" s="37" t="s">
        <v>64</v>
      </c>
      <c r="B18" s="43" t="s">
        <v>124</v>
      </c>
      <c r="C18" s="39" t="s">
        <v>90</v>
      </c>
      <c r="D18" s="40">
        <v>3</v>
      </c>
      <c r="E18" s="41"/>
      <c r="F18" s="44"/>
      <c r="I18" s="20"/>
      <c r="J18" s="20"/>
      <c r="K18" s="21"/>
      <c r="L18" s="18"/>
    </row>
    <row r="19" spans="1:12" s="19" customFormat="1" ht="24" x14ac:dyDescent="0.2">
      <c r="A19" s="37" t="s">
        <v>65</v>
      </c>
      <c r="B19" s="43" t="s">
        <v>125</v>
      </c>
      <c r="C19" s="39" t="s">
        <v>91</v>
      </c>
      <c r="D19" s="40">
        <v>9</v>
      </c>
      <c r="E19" s="41"/>
      <c r="F19" s="44"/>
      <c r="I19" s="20"/>
      <c r="J19" s="20"/>
      <c r="K19" s="21"/>
      <c r="L19" s="18"/>
    </row>
    <row r="20" spans="1:12" s="19" customFormat="1" ht="24" x14ac:dyDescent="0.2">
      <c r="A20" s="37" t="s">
        <v>66</v>
      </c>
      <c r="B20" s="43" t="s">
        <v>126</v>
      </c>
      <c r="C20" s="39" t="s">
        <v>92</v>
      </c>
      <c r="D20" s="40">
        <v>1</v>
      </c>
      <c r="E20" s="41"/>
      <c r="F20" s="44"/>
      <c r="I20" s="20"/>
      <c r="J20" s="20"/>
      <c r="K20" s="21"/>
      <c r="L20" s="18"/>
    </row>
    <row r="21" spans="1:12" s="19" customFormat="1" ht="24" x14ac:dyDescent="0.2">
      <c r="A21" s="37" t="s">
        <v>11</v>
      </c>
      <c r="B21" s="43" t="s">
        <v>12</v>
      </c>
      <c r="C21" s="39" t="s">
        <v>91</v>
      </c>
      <c r="D21" s="40">
        <v>6</v>
      </c>
      <c r="E21" s="41"/>
      <c r="F21" s="44"/>
      <c r="I21" s="20"/>
      <c r="J21" s="20"/>
      <c r="K21" s="21"/>
      <c r="L21" s="18"/>
    </row>
    <row r="22" spans="1:12" s="19" customFormat="1" x14ac:dyDescent="0.2">
      <c r="A22" s="37" t="s">
        <v>67</v>
      </c>
      <c r="B22" s="43" t="s">
        <v>127</v>
      </c>
      <c r="C22" s="39" t="s">
        <v>93</v>
      </c>
      <c r="D22" s="40">
        <v>600</v>
      </c>
      <c r="E22" s="41"/>
      <c r="F22" s="44"/>
      <c r="I22" s="20"/>
      <c r="J22" s="20"/>
      <c r="K22" s="21"/>
      <c r="L22" s="18"/>
    </row>
    <row r="23" spans="1:12" s="19" customFormat="1" x14ac:dyDescent="0.2">
      <c r="A23" s="37" t="s">
        <v>68</v>
      </c>
      <c r="B23" s="43" t="s">
        <v>128</v>
      </c>
      <c r="C23" s="39" t="s">
        <v>94</v>
      </c>
      <c r="D23" s="40">
        <v>55</v>
      </c>
      <c r="E23" s="41"/>
      <c r="F23" s="44"/>
      <c r="I23" s="22"/>
      <c r="J23" s="22"/>
      <c r="K23" s="23"/>
      <c r="L23" s="18"/>
    </row>
    <row r="24" spans="1:12" s="19" customFormat="1" x14ac:dyDescent="0.2">
      <c r="A24" s="37" t="s">
        <v>69</v>
      </c>
      <c r="B24" s="43" t="s">
        <v>129</v>
      </c>
      <c r="C24" s="39" t="s">
        <v>10</v>
      </c>
      <c r="D24" s="40">
        <v>170</v>
      </c>
      <c r="E24" s="41"/>
      <c r="F24" s="44"/>
      <c r="I24" s="22"/>
      <c r="J24" s="22"/>
      <c r="K24" s="23"/>
      <c r="L24" s="18"/>
    </row>
    <row r="25" spans="1:12" s="19" customFormat="1" ht="24" x14ac:dyDescent="0.2">
      <c r="A25" s="37" t="s">
        <v>70</v>
      </c>
      <c r="B25" s="43" t="s">
        <v>130</v>
      </c>
      <c r="C25" s="39" t="s">
        <v>10</v>
      </c>
      <c r="D25" s="40">
        <v>50</v>
      </c>
      <c r="E25" s="41"/>
      <c r="F25" s="44"/>
      <c r="I25" s="22"/>
      <c r="J25" s="22"/>
      <c r="K25" s="23"/>
      <c r="L25" s="18"/>
    </row>
    <row r="26" spans="1:12" s="19" customFormat="1" ht="24" x14ac:dyDescent="0.2">
      <c r="A26" s="37" t="s">
        <v>15</v>
      </c>
      <c r="B26" s="43" t="s">
        <v>131</v>
      </c>
      <c r="C26" s="39" t="s">
        <v>10</v>
      </c>
      <c r="D26" s="40">
        <v>115</v>
      </c>
      <c r="E26" s="41"/>
      <c r="F26" s="44"/>
      <c r="I26" s="22"/>
      <c r="J26" s="22"/>
      <c r="K26" s="23"/>
      <c r="L26" s="18"/>
    </row>
    <row r="27" spans="1:12" s="19" customFormat="1" x14ac:dyDescent="0.2">
      <c r="A27" s="37" t="s">
        <v>71</v>
      </c>
      <c r="B27" s="43" t="s">
        <v>132</v>
      </c>
      <c r="C27" s="39" t="s">
        <v>95</v>
      </c>
      <c r="D27" s="40">
        <v>109</v>
      </c>
      <c r="E27" s="41"/>
      <c r="F27" s="44"/>
      <c r="I27" s="22"/>
      <c r="J27" s="22"/>
      <c r="K27" s="23"/>
      <c r="L27" s="18"/>
    </row>
    <row r="28" spans="1:12" s="19" customFormat="1" x14ac:dyDescent="0.2">
      <c r="A28" s="37" t="s">
        <v>72</v>
      </c>
      <c r="B28" s="43" t="s">
        <v>133</v>
      </c>
      <c r="C28" s="39" t="s">
        <v>10</v>
      </c>
      <c r="D28" s="40">
        <v>23</v>
      </c>
      <c r="E28" s="41"/>
      <c r="F28" s="44"/>
      <c r="I28" s="22"/>
      <c r="J28" s="22"/>
      <c r="K28" s="23"/>
      <c r="L28" s="18"/>
    </row>
    <row r="29" spans="1:12" s="19" customFormat="1" x14ac:dyDescent="0.2">
      <c r="A29" s="37" t="s">
        <v>73</v>
      </c>
      <c r="B29" s="43" t="s">
        <v>134</v>
      </c>
      <c r="C29" s="39" t="s">
        <v>10</v>
      </c>
      <c r="D29" s="45">
        <v>50</v>
      </c>
      <c r="E29" s="41"/>
      <c r="F29" s="44"/>
      <c r="I29" s="22"/>
      <c r="J29" s="22"/>
      <c r="K29" s="23"/>
      <c r="L29" s="18"/>
    </row>
    <row r="30" spans="1:12" s="19" customFormat="1" x14ac:dyDescent="0.2">
      <c r="A30" s="37" t="s">
        <v>74</v>
      </c>
      <c r="B30" s="43" t="s">
        <v>135</v>
      </c>
      <c r="C30" s="39" t="s">
        <v>10</v>
      </c>
      <c r="D30" s="45">
        <v>9</v>
      </c>
      <c r="E30" s="41"/>
      <c r="F30" s="44"/>
      <c r="I30" s="22"/>
      <c r="J30" s="22"/>
      <c r="K30" s="23"/>
      <c r="L30" s="18"/>
    </row>
    <row r="31" spans="1:12" s="19" customFormat="1" x14ac:dyDescent="0.2">
      <c r="A31" s="37" t="s">
        <v>75</v>
      </c>
      <c r="B31" s="43" t="s">
        <v>136</v>
      </c>
      <c r="C31" s="39" t="s">
        <v>10</v>
      </c>
      <c r="D31" s="40">
        <v>50</v>
      </c>
      <c r="E31" s="41"/>
      <c r="F31" s="44"/>
      <c r="I31" s="22"/>
      <c r="J31" s="22"/>
      <c r="K31" s="23"/>
      <c r="L31" s="18"/>
    </row>
    <row r="32" spans="1:12" s="19" customFormat="1" x14ac:dyDescent="0.2">
      <c r="A32" s="37" t="s">
        <v>76</v>
      </c>
      <c r="B32" s="43" t="s">
        <v>16</v>
      </c>
      <c r="C32" s="39" t="s">
        <v>10</v>
      </c>
      <c r="D32" s="40">
        <v>65</v>
      </c>
      <c r="E32" s="41"/>
      <c r="F32" s="44"/>
      <c r="I32" s="22"/>
      <c r="J32" s="22"/>
      <c r="K32" s="23"/>
      <c r="L32" s="18"/>
    </row>
    <row r="33" spans="1:12" s="19" customFormat="1" x14ac:dyDescent="0.2">
      <c r="A33" s="37" t="s">
        <v>77</v>
      </c>
      <c r="B33" s="43" t="s">
        <v>137</v>
      </c>
      <c r="C33" s="39" t="s">
        <v>10</v>
      </c>
      <c r="D33" s="40">
        <v>70</v>
      </c>
      <c r="E33" s="41"/>
      <c r="F33" s="44"/>
      <c r="I33" s="22"/>
      <c r="J33" s="22"/>
      <c r="K33" s="23"/>
      <c r="L33" s="18"/>
    </row>
    <row r="34" spans="1:12" s="19" customFormat="1" x14ac:dyDescent="0.2">
      <c r="A34" s="37" t="s">
        <v>8</v>
      </c>
      <c r="B34" s="43" t="s">
        <v>9</v>
      </c>
      <c r="C34" s="39" t="s">
        <v>10</v>
      </c>
      <c r="D34" s="40">
        <v>313</v>
      </c>
      <c r="E34" s="41"/>
      <c r="F34" s="44"/>
      <c r="I34" s="22"/>
      <c r="J34" s="22"/>
      <c r="K34" s="23"/>
      <c r="L34" s="18"/>
    </row>
    <row r="35" spans="1:12" s="19" customFormat="1" x14ac:dyDescent="0.2">
      <c r="A35" s="37" t="s">
        <v>78</v>
      </c>
      <c r="B35" s="43" t="s">
        <v>138</v>
      </c>
      <c r="C35" s="39" t="s">
        <v>94</v>
      </c>
      <c r="D35" s="40">
        <v>10</v>
      </c>
      <c r="E35" s="41"/>
      <c r="F35" s="44"/>
      <c r="I35" s="22"/>
      <c r="J35" s="22"/>
      <c r="K35" s="23"/>
      <c r="L35" s="18"/>
    </row>
    <row r="36" spans="1:12" s="19" customFormat="1" x14ac:dyDescent="0.2">
      <c r="A36" s="37" t="s">
        <v>79</v>
      </c>
      <c r="B36" s="43" t="s">
        <v>139</v>
      </c>
      <c r="C36" s="39" t="s">
        <v>10</v>
      </c>
      <c r="D36" s="40">
        <v>35</v>
      </c>
      <c r="E36" s="41"/>
      <c r="F36" s="44"/>
      <c r="I36" s="20"/>
      <c r="J36" s="20"/>
      <c r="K36" s="21"/>
      <c r="L36" s="18"/>
    </row>
    <row r="37" spans="1:12" s="19" customFormat="1" x14ac:dyDescent="0.2">
      <c r="A37" s="37" t="s">
        <v>80</v>
      </c>
      <c r="B37" s="43" t="s">
        <v>140</v>
      </c>
      <c r="C37" s="39" t="s">
        <v>10</v>
      </c>
      <c r="D37" s="40">
        <v>60</v>
      </c>
      <c r="E37" s="41"/>
      <c r="F37" s="44"/>
      <c r="G37" s="16"/>
      <c r="H37" s="16"/>
      <c r="I37" s="16"/>
      <c r="J37" s="16"/>
      <c r="K37" s="17"/>
      <c r="L37" s="18"/>
    </row>
    <row r="38" spans="1:12" s="19" customFormat="1" ht="24" x14ac:dyDescent="0.2">
      <c r="A38" s="37" t="s">
        <v>81</v>
      </c>
      <c r="B38" s="43" t="s">
        <v>141</v>
      </c>
      <c r="C38" s="39" t="s">
        <v>10</v>
      </c>
      <c r="D38" s="40">
        <v>15</v>
      </c>
      <c r="E38" s="41"/>
      <c r="F38" s="44"/>
      <c r="G38" s="16"/>
      <c r="H38" s="16"/>
      <c r="I38" s="16"/>
      <c r="J38" s="16"/>
      <c r="K38" s="17"/>
      <c r="L38" s="18"/>
    </row>
    <row r="39" spans="1:12" s="19" customFormat="1" x14ac:dyDescent="0.2">
      <c r="A39" s="37" t="s">
        <v>82</v>
      </c>
      <c r="B39" s="43" t="s">
        <v>142</v>
      </c>
      <c r="C39" s="39" t="s">
        <v>10</v>
      </c>
      <c r="D39" s="40">
        <v>10</v>
      </c>
      <c r="E39" s="41"/>
      <c r="F39" s="44"/>
      <c r="G39" s="16"/>
      <c r="H39" s="16"/>
      <c r="I39" s="16"/>
      <c r="J39" s="16"/>
      <c r="K39" s="17"/>
      <c r="L39" s="18"/>
    </row>
    <row r="40" spans="1:12" x14ac:dyDescent="0.2">
      <c r="A40" s="37" t="s">
        <v>83</v>
      </c>
      <c r="B40" s="38" t="s">
        <v>143</v>
      </c>
      <c r="C40" s="39" t="s">
        <v>10</v>
      </c>
      <c r="D40" s="40">
        <v>4</v>
      </c>
      <c r="E40" s="41"/>
      <c r="F40" s="44"/>
    </row>
    <row r="41" spans="1:12" x14ac:dyDescent="0.2">
      <c r="A41" s="37" t="s">
        <v>84</v>
      </c>
      <c r="B41" s="38" t="s">
        <v>144</v>
      </c>
      <c r="C41" s="39" t="s">
        <v>10</v>
      </c>
      <c r="D41" s="40">
        <v>270</v>
      </c>
      <c r="E41" s="41"/>
      <c r="F41" s="44"/>
    </row>
    <row r="42" spans="1:12" x14ac:dyDescent="0.2">
      <c r="A42" s="88" t="s">
        <v>85</v>
      </c>
      <c r="B42" s="89" t="s">
        <v>139</v>
      </c>
      <c r="C42" s="90" t="s">
        <v>10</v>
      </c>
      <c r="D42" s="91">
        <v>8</v>
      </c>
      <c r="E42" s="92"/>
      <c r="F42" s="93"/>
    </row>
    <row r="43" spans="1:12" ht="24" x14ac:dyDescent="0.2">
      <c r="A43" s="84" t="s">
        <v>17</v>
      </c>
      <c r="B43" s="85"/>
      <c r="C43" s="86"/>
      <c r="D43" s="94">
        <v>1218</v>
      </c>
      <c r="E43" s="86"/>
      <c r="F43" s="87">
        <f>SUM(F13:F42)</f>
        <v>0</v>
      </c>
    </row>
    <row r="44" spans="1:12" x14ac:dyDescent="0.2">
      <c r="A44" s="106"/>
      <c r="B44" s="106"/>
      <c r="C44" s="106"/>
      <c r="D44" s="106"/>
      <c r="E44" s="106"/>
      <c r="F44" s="106"/>
    </row>
    <row r="45" spans="1:12" ht="24" x14ac:dyDescent="0.2">
      <c r="A45" s="6" t="s">
        <v>18</v>
      </c>
      <c r="B45" s="7"/>
      <c r="C45" s="11" t="s">
        <v>19</v>
      </c>
      <c r="D45" s="11" t="s">
        <v>20</v>
      </c>
      <c r="E45" s="11" t="s">
        <v>21</v>
      </c>
      <c r="F45" s="12" t="s">
        <v>7</v>
      </c>
    </row>
    <row r="46" spans="1:12" x14ac:dyDescent="0.2">
      <c r="A46" s="101" t="s">
        <v>22</v>
      </c>
      <c r="B46" s="102"/>
      <c r="C46" s="102"/>
      <c r="D46" s="102"/>
      <c r="E46" s="102"/>
      <c r="F46" s="103"/>
    </row>
    <row r="47" spans="1:12" x14ac:dyDescent="0.2">
      <c r="A47" s="58" t="s">
        <v>107</v>
      </c>
      <c r="B47" s="38"/>
      <c r="C47" s="59" t="s">
        <v>23</v>
      </c>
      <c r="D47" s="60">
        <v>83</v>
      </c>
      <c r="E47" s="104" t="s">
        <v>24</v>
      </c>
      <c r="F47" s="105"/>
    </row>
    <row r="48" spans="1:12" x14ac:dyDescent="0.2">
      <c r="A48" s="58" t="s">
        <v>108</v>
      </c>
      <c r="B48" s="38"/>
      <c r="C48" s="59" t="s">
        <v>23</v>
      </c>
      <c r="D48" s="60">
        <v>100</v>
      </c>
      <c r="E48" s="104" t="s">
        <v>24</v>
      </c>
      <c r="F48" s="105">
        <v>0</v>
      </c>
    </row>
    <row r="49" spans="1:6" ht="13.5" x14ac:dyDescent="0.2">
      <c r="A49" s="58" t="s">
        <v>110</v>
      </c>
      <c r="B49" s="38"/>
      <c r="C49" s="59" t="s">
        <v>116</v>
      </c>
      <c r="D49" s="60">
        <v>3</v>
      </c>
      <c r="E49" s="104" t="s">
        <v>24</v>
      </c>
      <c r="F49" s="105">
        <v>0</v>
      </c>
    </row>
    <row r="50" spans="1:6" ht="24" x14ac:dyDescent="0.2">
      <c r="A50" s="58" t="s">
        <v>112</v>
      </c>
      <c r="B50" s="38"/>
      <c r="C50" s="59" t="s">
        <v>111</v>
      </c>
      <c r="D50" s="60">
        <v>750</v>
      </c>
      <c r="E50" s="61"/>
      <c r="F50" s="62"/>
    </row>
    <row r="51" spans="1:6" x14ac:dyDescent="0.2">
      <c r="A51" s="58" t="s">
        <v>113</v>
      </c>
      <c r="B51" s="38"/>
      <c r="C51" s="59" t="s">
        <v>114</v>
      </c>
      <c r="D51" s="60">
        <v>40</v>
      </c>
      <c r="E51" s="61"/>
      <c r="F51" s="62"/>
    </row>
    <row r="52" spans="1:6" x14ac:dyDescent="0.2">
      <c r="A52" s="96" t="s">
        <v>25</v>
      </c>
      <c r="B52" s="97"/>
      <c r="C52" s="97"/>
      <c r="D52" s="97"/>
      <c r="E52" s="97"/>
      <c r="F52" s="98"/>
    </row>
    <row r="53" spans="1:6" x14ac:dyDescent="0.2">
      <c r="A53" s="58" t="s">
        <v>26</v>
      </c>
      <c r="B53" s="38"/>
      <c r="C53" s="59" t="s">
        <v>23</v>
      </c>
      <c r="D53" s="60">
        <v>8</v>
      </c>
      <c r="E53" s="104" t="s">
        <v>24</v>
      </c>
      <c r="F53" s="105">
        <v>0</v>
      </c>
    </row>
    <row r="54" spans="1:6" x14ac:dyDescent="0.2">
      <c r="A54" s="58" t="s">
        <v>109</v>
      </c>
      <c r="B54" s="38"/>
      <c r="C54" s="59" t="s">
        <v>23</v>
      </c>
      <c r="D54" s="60">
        <v>9</v>
      </c>
      <c r="E54" s="104" t="s">
        <v>24</v>
      </c>
      <c r="F54" s="105">
        <v>0</v>
      </c>
    </row>
    <row r="55" spans="1:6" x14ac:dyDescent="0.2">
      <c r="A55" s="58" t="s">
        <v>105</v>
      </c>
      <c r="B55" s="38"/>
      <c r="C55" s="59" t="s">
        <v>23</v>
      </c>
      <c r="D55" s="60">
        <v>11</v>
      </c>
      <c r="E55" s="104" t="s">
        <v>24</v>
      </c>
      <c r="F55" s="105">
        <v>0</v>
      </c>
    </row>
    <row r="56" spans="1:6" x14ac:dyDescent="0.2">
      <c r="A56" s="58" t="s">
        <v>106</v>
      </c>
      <c r="B56" s="38"/>
      <c r="C56" s="59" t="s">
        <v>23</v>
      </c>
      <c r="D56" s="60">
        <v>4</v>
      </c>
      <c r="E56" s="104" t="s">
        <v>24</v>
      </c>
      <c r="F56" s="105">
        <v>0</v>
      </c>
    </row>
    <row r="57" spans="1:6" x14ac:dyDescent="0.2">
      <c r="A57" s="58"/>
      <c r="B57" s="38"/>
      <c r="C57" s="59"/>
      <c r="D57" s="60"/>
      <c r="E57" s="61"/>
      <c r="F57" s="62"/>
    </row>
    <row r="58" spans="1:6" x14ac:dyDescent="0.2">
      <c r="A58" s="96" t="s">
        <v>27</v>
      </c>
      <c r="B58" s="97"/>
      <c r="C58" s="97"/>
      <c r="D58" s="97"/>
      <c r="E58" s="97"/>
      <c r="F58" s="98"/>
    </row>
    <row r="59" spans="1:6" x14ac:dyDescent="0.2">
      <c r="A59" s="58" t="s">
        <v>28</v>
      </c>
      <c r="B59" s="38"/>
      <c r="C59" s="59" t="s">
        <v>29</v>
      </c>
      <c r="D59" s="60">
        <v>142</v>
      </c>
      <c r="E59" s="63"/>
      <c r="F59" s="42"/>
    </row>
    <row r="60" spans="1:6" x14ac:dyDescent="0.2">
      <c r="A60" s="96" t="s">
        <v>30</v>
      </c>
      <c r="B60" s="97"/>
      <c r="C60" s="97"/>
      <c r="D60" s="97"/>
      <c r="E60" s="97"/>
      <c r="F60" s="98"/>
    </row>
    <row r="61" spans="1:6" ht="15" customHeight="1" x14ac:dyDescent="0.2">
      <c r="A61" s="64" t="s">
        <v>99</v>
      </c>
      <c r="B61" s="65"/>
      <c r="C61" s="66" t="s">
        <v>31</v>
      </c>
      <c r="D61" s="47">
        <v>250</v>
      </c>
      <c r="E61" s="67"/>
      <c r="F61" s="68"/>
    </row>
    <row r="62" spans="1:6" ht="24" x14ac:dyDescent="0.2">
      <c r="A62" s="84" t="s">
        <v>32</v>
      </c>
      <c r="B62" s="85"/>
      <c r="C62" s="86"/>
      <c r="D62" s="86"/>
      <c r="E62" s="86"/>
      <c r="F62" s="87">
        <f>SUM(F61,F59,F51,F50)</f>
        <v>0</v>
      </c>
    </row>
    <row r="63" spans="1:6" x14ac:dyDescent="0.2">
      <c r="A63" s="100"/>
      <c r="B63" s="100"/>
      <c r="C63" s="100"/>
      <c r="D63" s="100"/>
      <c r="E63" s="100"/>
      <c r="F63" s="100"/>
    </row>
    <row r="64" spans="1:6" ht="24" x14ac:dyDescent="0.2">
      <c r="A64" s="6" t="s">
        <v>33</v>
      </c>
      <c r="B64" s="7"/>
      <c r="C64" s="29" t="s">
        <v>19</v>
      </c>
      <c r="D64" s="11" t="s">
        <v>20</v>
      </c>
      <c r="E64" s="11" t="s">
        <v>21</v>
      </c>
      <c r="F64" s="12" t="s">
        <v>7</v>
      </c>
    </row>
    <row r="65" spans="1:6" x14ac:dyDescent="0.2">
      <c r="A65" s="101" t="s">
        <v>34</v>
      </c>
      <c r="B65" s="102"/>
      <c r="C65" s="102"/>
      <c r="D65" s="102"/>
      <c r="E65" s="102"/>
      <c r="F65" s="103"/>
    </row>
    <row r="66" spans="1:6" ht="24" x14ac:dyDescent="0.2">
      <c r="A66" s="58" t="s">
        <v>35</v>
      </c>
      <c r="B66" s="38"/>
      <c r="C66" s="59" t="s">
        <v>29</v>
      </c>
      <c r="D66" s="60">
        <v>1155</v>
      </c>
      <c r="E66" s="104" t="s">
        <v>24</v>
      </c>
      <c r="F66" s="105">
        <v>0</v>
      </c>
    </row>
    <row r="67" spans="1:6" ht="36" x14ac:dyDescent="0.2">
      <c r="A67" s="58" t="s">
        <v>104</v>
      </c>
      <c r="B67" s="38"/>
      <c r="C67" s="59" t="s">
        <v>29</v>
      </c>
      <c r="D67" s="60">
        <v>1155</v>
      </c>
      <c r="E67" s="63"/>
      <c r="F67" s="42"/>
    </row>
    <row r="68" spans="1:6" x14ac:dyDescent="0.2">
      <c r="A68" s="58" t="s">
        <v>37</v>
      </c>
      <c r="B68" s="38"/>
      <c r="C68" s="59" t="s">
        <v>29</v>
      </c>
      <c r="D68" s="60">
        <v>1155</v>
      </c>
      <c r="E68" s="63"/>
      <c r="F68" s="42"/>
    </row>
    <row r="69" spans="1:6" ht="24" x14ac:dyDescent="0.2">
      <c r="A69" s="58" t="s">
        <v>38</v>
      </c>
      <c r="B69" s="38"/>
      <c r="C69" s="59" t="s">
        <v>29</v>
      </c>
      <c r="D69" s="60">
        <v>1155</v>
      </c>
      <c r="E69" s="63"/>
      <c r="F69" s="42"/>
    </row>
    <row r="70" spans="1:6" ht="24" x14ac:dyDescent="0.2">
      <c r="A70" s="58" t="s">
        <v>115</v>
      </c>
      <c r="B70" s="38"/>
      <c r="C70" s="59" t="s">
        <v>29</v>
      </c>
      <c r="D70" s="60">
        <v>1155</v>
      </c>
      <c r="E70" s="63"/>
      <c r="F70" s="42"/>
    </row>
    <row r="71" spans="1:6" x14ac:dyDescent="0.2">
      <c r="A71" s="96" t="s">
        <v>39</v>
      </c>
      <c r="B71" s="97"/>
      <c r="C71" s="97"/>
      <c r="D71" s="97"/>
      <c r="E71" s="97"/>
      <c r="F71" s="98"/>
    </row>
    <row r="72" spans="1:6" ht="24" x14ac:dyDescent="0.2">
      <c r="A72" s="58" t="s">
        <v>100</v>
      </c>
      <c r="B72" s="38"/>
      <c r="C72" s="59" t="s">
        <v>40</v>
      </c>
      <c r="D72" s="60">
        <v>1436</v>
      </c>
      <c r="E72" s="63"/>
      <c r="F72" s="42"/>
    </row>
    <row r="73" spans="1:6" ht="24" x14ac:dyDescent="0.2">
      <c r="A73" s="58" t="s">
        <v>117</v>
      </c>
      <c r="B73" s="38"/>
      <c r="C73" s="59" t="s">
        <v>40</v>
      </c>
      <c r="D73" s="60">
        <v>683</v>
      </c>
      <c r="E73" s="63"/>
      <c r="F73" s="42"/>
    </row>
    <row r="74" spans="1:6" ht="36" x14ac:dyDescent="0.2">
      <c r="A74" s="58" t="s">
        <v>41</v>
      </c>
      <c r="B74" s="38"/>
      <c r="C74" s="59" t="s">
        <v>40</v>
      </c>
      <c r="D74" s="60">
        <v>1</v>
      </c>
      <c r="E74" s="63"/>
      <c r="F74" s="42"/>
    </row>
    <row r="75" spans="1:6" ht="24" x14ac:dyDescent="0.2">
      <c r="A75" s="58" t="s">
        <v>101</v>
      </c>
      <c r="B75" s="38"/>
      <c r="C75" s="59" t="s">
        <v>40</v>
      </c>
      <c r="D75" s="60">
        <v>1</v>
      </c>
      <c r="E75" s="63"/>
      <c r="F75" s="42"/>
    </row>
    <row r="76" spans="1:6" x14ac:dyDescent="0.2">
      <c r="A76" s="96" t="s">
        <v>42</v>
      </c>
      <c r="B76" s="97"/>
      <c r="C76" s="97"/>
      <c r="D76" s="97"/>
      <c r="E76" s="97"/>
      <c r="F76" s="98"/>
    </row>
    <row r="77" spans="1:6" ht="36" x14ac:dyDescent="0.2">
      <c r="A77" s="58" t="s">
        <v>43</v>
      </c>
      <c r="B77" s="38"/>
      <c r="C77" s="59" t="s">
        <v>29</v>
      </c>
      <c r="D77" s="60">
        <v>865</v>
      </c>
      <c r="E77" s="63"/>
      <c r="F77" s="42"/>
    </row>
    <row r="78" spans="1:6" x14ac:dyDescent="0.2">
      <c r="A78" s="96" t="s">
        <v>44</v>
      </c>
      <c r="B78" s="97"/>
      <c r="C78" s="97"/>
      <c r="D78" s="97"/>
      <c r="E78" s="97"/>
      <c r="F78" s="98"/>
    </row>
    <row r="79" spans="1:6" x14ac:dyDescent="0.2">
      <c r="A79" s="58" t="s">
        <v>45</v>
      </c>
      <c r="B79" s="38"/>
      <c r="C79" s="59" t="s">
        <v>29</v>
      </c>
      <c r="D79" s="60">
        <v>148</v>
      </c>
      <c r="E79" s="63"/>
      <c r="F79" s="42"/>
    </row>
    <row r="80" spans="1:6" x14ac:dyDescent="0.2">
      <c r="A80" s="58" t="s">
        <v>102</v>
      </c>
      <c r="B80" s="38"/>
      <c r="C80" s="59" t="s">
        <v>29</v>
      </c>
      <c r="D80" s="60">
        <v>142</v>
      </c>
      <c r="E80" s="63"/>
      <c r="F80" s="42"/>
    </row>
    <row r="81" spans="1:6" x14ac:dyDescent="0.2">
      <c r="A81" s="58" t="s">
        <v>46</v>
      </c>
      <c r="B81" s="38"/>
      <c r="C81" s="59" t="s">
        <v>29</v>
      </c>
      <c r="D81" s="60">
        <v>142</v>
      </c>
      <c r="E81" s="63"/>
      <c r="F81" s="42"/>
    </row>
    <row r="82" spans="1:6" x14ac:dyDescent="0.2">
      <c r="A82" s="58" t="s">
        <v>118</v>
      </c>
      <c r="B82" s="38"/>
      <c r="C82" s="59" t="s">
        <v>23</v>
      </c>
      <c r="D82" s="60">
        <v>4</v>
      </c>
      <c r="E82" s="63"/>
      <c r="F82" s="42"/>
    </row>
    <row r="83" spans="1:6" x14ac:dyDescent="0.2">
      <c r="A83" s="96" t="s">
        <v>103</v>
      </c>
      <c r="B83" s="97"/>
      <c r="C83" s="97"/>
      <c r="D83" s="97"/>
      <c r="E83" s="97"/>
      <c r="F83" s="98"/>
    </row>
    <row r="84" spans="1:6" x14ac:dyDescent="0.2">
      <c r="A84" s="58" t="s">
        <v>119</v>
      </c>
      <c r="B84" s="38"/>
      <c r="C84" s="59" t="s">
        <v>31</v>
      </c>
      <c r="D84" s="60">
        <v>250</v>
      </c>
      <c r="E84" s="63"/>
      <c r="F84" s="42"/>
    </row>
    <row r="85" spans="1:6" x14ac:dyDescent="0.2">
      <c r="A85" s="96" t="s">
        <v>47</v>
      </c>
      <c r="B85" s="97"/>
      <c r="C85" s="97"/>
      <c r="D85" s="97"/>
      <c r="E85" s="97"/>
      <c r="F85" s="98"/>
    </row>
    <row r="86" spans="1:6" ht="24" x14ac:dyDescent="0.2">
      <c r="A86" s="69" t="s">
        <v>54</v>
      </c>
      <c r="B86" s="38"/>
      <c r="C86" s="59" t="s">
        <v>36</v>
      </c>
      <c r="D86" s="70"/>
      <c r="E86" s="63">
        <v>0</v>
      </c>
      <c r="F86" s="42"/>
    </row>
    <row r="87" spans="1:6" ht="24" x14ac:dyDescent="0.2">
      <c r="A87" s="71" t="s">
        <v>55</v>
      </c>
      <c r="B87" s="65"/>
      <c r="C87" s="66" t="s">
        <v>23</v>
      </c>
      <c r="D87" s="46"/>
      <c r="E87" s="67">
        <v>0</v>
      </c>
      <c r="F87" s="68"/>
    </row>
    <row r="88" spans="1:6" ht="24" x14ac:dyDescent="0.2">
      <c r="A88" s="24" t="s">
        <v>48</v>
      </c>
      <c r="B88" s="25"/>
      <c r="C88" s="26"/>
      <c r="D88" s="26"/>
      <c r="E88" s="26"/>
      <c r="F88" s="27">
        <f>SUM(F67:F87)</f>
        <v>0</v>
      </c>
    </row>
    <row r="89" spans="1:6" x14ac:dyDescent="0.2">
      <c r="A89" s="99"/>
      <c r="B89" s="99"/>
      <c r="C89" s="99"/>
      <c r="D89" s="99"/>
      <c r="E89" s="99"/>
      <c r="F89" s="99"/>
    </row>
    <row r="90" spans="1:6" ht="24" x14ac:dyDescent="0.2">
      <c r="A90" s="95" t="s">
        <v>49</v>
      </c>
      <c r="B90" s="8"/>
      <c r="C90" s="30"/>
      <c r="D90" s="30"/>
      <c r="E90" s="30"/>
      <c r="F90" s="31" t="s">
        <v>50</v>
      </c>
    </row>
    <row r="91" spans="1:6" x14ac:dyDescent="0.2">
      <c r="A91" s="32" t="s">
        <v>51</v>
      </c>
      <c r="B91" s="32"/>
      <c r="C91" s="33"/>
      <c r="D91" s="33"/>
      <c r="E91" s="33"/>
      <c r="F91" s="34"/>
    </row>
    <row r="92" spans="1:6" ht="24" x14ac:dyDescent="0.2">
      <c r="A92" s="35" t="s">
        <v>52</v>
      </c>
      <c r="B92" s="28"/>
      <c r="C92" s="30"/>
      <c r="D92" s="30"/>
      <c r="E92" s="30"/>
      <c r="F92" s="27">
        <f>SUM(F91:F91)</f>
        <v>0</v>
      </c>
    </row>
    <row r="93" spans="1:6" x14ac:dyDescent="0.2">
      <c r="A93" s="33"/>
      <c r="B93" s="72"/>
      <c r="C93" s="73"/>
      <c r="D93" s="73"/>
      <c r="E93" s="73"/>
      <c r="F93" s="74"/>
    </row>
    <row r="94" spans="1:6" ht="24" x14ac:dyDescent="0.2">
      <c r="A94" s="36" t="s">
        <v>145</v>
      </c>
      <c r="B94" s="75"/>
      <c r="C94" s="76"/>
      <c r="D94" s="76"/>
      <c r="E94" s="76"/>
      <c r="F94" s="77">
        <f>F43+F62+F88+F92</f>
        <v>0</v>
      </c>
    </row>
    <row r="95" spans="1:6" x14ac:dyDescent="0.2">
      <c r="A95" s="36" t="s">
        <v>53</v>
      </c>
      <c r="B95" s="78"/>
      <c r="C95" s="79"/>
      <c r="D95" s="79"/>
      <c r="E95" s="79"/>
      <c r="F95" s="80">
        <f>F94*0.21</f>
        <v>0</v>
      </c>
    </row>
    <row r="96" spans="1:6" ht="24" x14ac:dyDescent="0.2">
      <c r="A96" s="36" t="s">
        <v>146</v>
      </c>
      <c r="B96" s="81"/>
      <c r="C96" s="82"/>
      <c r="D96" s="82"/>
      <c r="E96" s="82"/>
      <c r="F96" s="83">
        <f>SUM(F94:F95)</f>
        <v>0</v>
      </c>
    </row>
    <row r="97" spans="1:6" x14ac:dyDescent="0.2">
      <c r="A97" s="2"/>
      <c r="B97" s="2"/>
      <c r="C97" s="4"/>
      <c r="D97" s="4"/>
      <c r="E97" s="4"/>
      <c r="F97" s="4"/>
    </row>
    <row r="98" spans="1:6" x14ac:dyDescent="0.2">
      <c r="A98" s="2"/>
      <c r="B98" s="2"/>
      <c r="C98" s="4"/>
      <c r="D98" s="4"/>
      <c r="E98" s="4"/>
      <c r="F98" s="4"/>
    </row>
    <row r="99" spans="1:6" x14ac:dyDescent="0.2">
      <c r="A99" s="2"/>
      <c r="B99" s="2"/>
      <c r="C99" s="4"/>
      <c r="D99" s="4"/>
      <c r="E99" s="4"/>
      <c r="F99" s="4"/>
    </row>
    <row r="100" spans="1:6" x14ac:dyDescent="0.2">
      <c r="A100" s="5"/>
      <c r="B100" s="5"/>
      <c r="C100" s="4"/>
      <c r="D100" s="4"/>
      <c r="E100" s="4"/>
      <c r="F100" s="4"/>
    </row>
  </sheetData>
  <mergeCells count="21">
    <mergeCell ref="A44:F44"/>
    <mergeCell ref="A46:F46"/>
    <mergeCell ref="E47:F47"/>
    <mergeCell ref="E48:F48"/>
    <mergeCell ref="A52:F52"/>
    <mergeCell ref="E49:F49"/>
    <mergeCell ref="E53:F53"/>
    <mergeCell ref="E54:F54"/>
    <mergeCell ref="A58:F58"/>
    <mergeCell ref="A60:F60"/>
    <mergeCell ref="E55:F55"/>
    <mergeCell ref="E56:F56"/>
    <mergeCell ref="A78:F78"/>
    <mergeCell ref="A83:F83"/>
    <mergeCell ref="A85:F85"/>
    <mergeCell ref="A89:F89"/>
    <mergeCell ref="A63:F63"/>
    <mergeCell ref="A65:F65"/>
    <mergeCell ref="E66:F66"/>
    <mergeCell ref="A71:F71"/>
    <mergeCell ref="A76:F76"/>
  </mergeCells>
  <pageMargins left="0.7" right="0.7" top="0.75" bottom="0.75" header="0.51180555555555496" footer="0.51180555555555496"/>
  <pageSetup paperSize="9" scale="58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62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Zdenek Pekarek</cp:lastModifiedBy>
  <cp:lastPrinted>2020-01-25T19:11:22Z</cp:lastPrinted>
  <dcterms:created xsi:type="dcterms:W3CDTF">2019-12-05T16:00:17Z</dcterms:created>
  <dcterms:modified xsi:type="dcterms:W3CDTF">2021-02-18T06:57:17Z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